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chelleterwilliger/Box/EPSCoR_T1_18-23/Seed funding/Year 3 workforce dev seed/"/>
    </mc:Choice>
  </mc:AlternateContent>
  <xr:revisionPtr revIDLastSave="0" documentId="13_ncr:1_{36310610-AC69-F04E-999E-CC0C08D5C019}" xr6:coauthVersionLast="36" xr6:coauthVersionMax="36" xr10:uidLastSave="{00000000-0000-0000-0000-000000000000}"/>
  <bookViews>
    <workbookView xWindow="0" yWindow="460" windowWidth="28800" windowHeight="16580" xr2:uid="{00000000-000D-0000-FFFF-FFFF00000000}"/>
  </bookViews>
  <sheets>
    <sheet name="Year 1" sheetId="1" r:id="rId1"/>
  </sheets>
  <definedNames>
    <definedName name="_xlnm.Print_Area" localSheetId="0">'Year 1'!$A$1:$K$50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K48" i="1" l="1"/>
  <c r="J38" i="1"/>
  <c r="J32" i="1"/>
  <c r="J27" i="1"/>
  <c r="J22" i="1"/>
  <c r="J18" i="1"/>
  <c r="K17" i="1" l="1"/>
  <c r="K26" i="1"/>
  <c r="I9" i="1" l="1"/>
  <c r="J9" i="1" s="1"/>
  <c r="K9" i="1" s="1"/>
  <c r="I10" i="1"/>
  <c r="J10" i="1" s="1"/>
  <c r="I11" i="1"/>
  <c r="J11" i="1" s="1"/>
  <c r="I12" i="1"/>
  <c r="J12" i="1" s="1"/>
  <c r="K12" i="1" l="1"/>
  <c r="I8" i="1"/>
  <c r="J8" i="1" s="1"/>
  <c r="K11" i="1"/>
  <c r="K10" i="1"/>
  <c r="I13" i="1" l="1"/>
  <c r="K8" i="1"/>
  <c r="J13" i="1"/>
  <c r="K13" i="1" l="1"/>
  <c r="I44" i="1" l="1"/>
  <c r="K42" i="1"/>
  <c r="I45" i="1" s="1"/>
  <c r="K50" i="1" l="1"/>
</calcChain>
</file>

<file path=xl/sharedStrings.xml><?xml version="1.0" encoding="utf-8"?>
<sst xmlns="http://schemas.openxmlformats.org/spreadsheetml/2006/main" count="65" uniqueCount="54">
  <si>
    <t xml:space="preserve">PI Name:  </t>
  </si>
  <si>
    <t>Requested</t>
  </si>
  <si>
    <t>Fringe</t>
  </si>
  <si>
    <t>Total Funds</t>
  </si>
  <si>
    <t>Name</t>
  </si>
  <si>
    <t>Project Role</t>
  </si>
  <si>
    <t>Salary</t>
  </si>
  <si>
    <t>Benefits</t>
  </si>
  <si>
    <t>Subtotals</t>
  </si>
  <si>
    <t>-------------&gt;</t>
  </si>
  <si>
    <t>Rate</t>
  </si>
  <si>
    <t>PI</t>
  </si>
  <si>
    <t>Rate/Base</t>
  </si>
  <si>
    <t>PhD student</t>
  </si>
  <si>
    <t>Project Title:</t>
  </si>
  <si>
    <t>Start Date:</t>
  </si>
  <si>
    <t>End Date:</t>
  </si>
  <si>
    <t>TBD</t>
  </si>
  <si>
    <t>Post-doc</t>
  </si>
  <si>
    <t>Last, First Name</t>
  </si>
  <si>
    <t>Ugrad student</t>
  </si>
  <si>
    <t>Indirect Costs @ %</t>
  </si>
  <si>
    <t>Hourly</t>
  </si>
  <si>
    <t>Hours</t>
  </si>
  <si>
    <t>Total</t>
  </si>
  <si>
    <t>(enter % rate)</t>
  </si>
  <si>
    <t>IDC Base $:</t>
  </si>
  <si>
    <t>SwF Base   (Salaries with Fringe)</t>
  </si>
  <si>
    <t>MTDC Base   (TDC minus equipment, tuition, participant support)</t>
  </si>
  <si>
    <t>Typical IDC/F&amp;A rate base calculations</t>
  </si>
  <si>
    <t>Institution:</t>
  </si>
  <si>
    <t>A. PERSONNEL</t>
  </si>
  <si>
    <t xml:space="preserve">*All students &amp; postdocs working on an awarded project must provide proof of RCR training (Responsible Conduct of Research).  </t>
  </si>
  <si>
    <t>1. Domestic Travel Costs (including Canada, Mexico, and U.S. Possessions)</t>
  </si>
  <si>
    <t>a. Field Research</t>
  </si>
  <si>
    <t>b. Conferences</t>
  </si>
  <si>
    <t>2. Foreign Travel Costs</t>
  </si>
  <si>
    <t>a. Item description</t>
  </si>
  <si>
    <t>b. Item description</t>
  </si>
  <si>
    <t>c. Item description</t>
  </si>
  <si>
    <t>1. Research Materials and Supplies</t>
  </si>
  <si>
    <t>2. Analysis/Consultant Services</t>
  </si>
  <si>
    <t>3. Tuition (No fees)</t>
  </si>
  <si>
    <t>4. Other: (Specify)</t>
  </si>
  <si>
    <t>a.  e.g. Communications/Postage (mailing samples)</t>
  </si>
  <si>
    <t>b.  Item description</t>
  </si>
  <si>
    <t>(total used to calc. IDC)</t>
  </si>
  <si>
    <t>B. TRAVEL</t>
  </si>
  <si>
    <t>C. OTHER DIRECT COSTS</t>
  </si>
  <si>
    <t>D. TOTAL DIRECT COSTS (TDC)</t>
  </si>
  <si>
    <t>E. TOTAL F&amp;A/IDC COSTS</t>
  </si>
  <si>
    <t>F. TOTAL COSTS  (Total Amount Requested)</t>
  </si>
  <si>
    <t>Example*</t>
  </si>
  <si>
    <t>*Note:  The information entered here is just an example; please enter in appropriate rates and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</si>
</sst>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* #,##0.00_);_(* \(#,##0.00\);_(* &quot;-&quot;_);_(@_)"/>
  </numFmts>
  <fonts count="15" x14ac:knownFonts="1">
    <font>
      <sz val="12"/>
      <name val="Times New Roman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</font>
    <font>
      <sz val="9"/>
      <name val="Geneva"/>
      <family val="2"/>
    </font>
    <font>
      <sz val="11"/>
      <name val="Calibri"/>
      <family val="2"/>
    </font>
    <font>
      <u/>
      <sz val="12"/>
      <color indexed="12"/>
      <name val="Times New Roman"/>
      <family val="1"/>
    </font>
    <font>
      <u/>
      <sz val="11"/>
      <color indexed="12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  <font>
      <b/>
      <i/>
      <sz val="12"/>
      <name val="Calibri"/>
      <family val="2"/>
    </font>
    <font>
      <i/>
      <sz val="10"/>
      <color rgb="FF0070C0"/>
      <name val="Calibri"/>
      <family val="2"/>
      <scheme val="minor"/>
    </font>
    <font>
      <b/>
      <sz val="12"/>
      <color theme="2" tint="-0.499984740745262"/>
      <name val="Calibri"/>
      <family val="2"/>
    </font>
    <font>
      <sz val="12"/>
      <color theme="5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1" fontId="4" fillId="0" borderId="0" xfId="0" applyNumberFormat="1" applyFont="1"/>
    <xf numFmtId="0" fontId="4" fillId="0" borderId="0" xfId="4" applyFont="1"/>
    <xf numFmtId="0" fontId="6" fillId="0" borderId="0" xfId="4" applyFont="1" applyAlignment="1">
      <alignment horizontal="right"/>
    </xf>
    <xf numFmtId="0" fontId="8" fillId="0" borderId="0" xfId="5" applyFont="1" applyAlignment="1" applyProtection="1"/>
    <xf numFmtId="49" fontId="9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37" fontId="4" fillId="0" borderId="4" xfId="0" applyNumberFormat="1" applyFont="1" applyBorder="1" applyAlignment="1">
      <alignment horizontal="right"/>
    </xf>
    <xf numFmtId="49" fontId="4" fillId="0" borderId="4" xfId="1" applyNumberFormat="1" applyFont="1" applyBorder="1" applyAlignment="1">
      <alignment horizontal="left"/>
    </xf>
    <xf numFmtId="37" fontId="4" fillId="0" borderId="4" xfId="1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37" fontId="4" fillId="0" borderId="0" xfId="0" applyNumberFormat="1" applyFont="1"/>
    <xf numFmtId="37" fontId="9" fillId="0" borderId="0" xfId="0" applyNumberFormat="1" applyFont="1"/>
    <xf numFmtId="41" fontId="4" fillId="0" borderId="0" xfId="0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37" fontId="4" fillId="0" borderId="0" xfId="0" applyNumberFormat="1" applyFont="1" applyBorder="1"/>
    <xf numFmtId="41" fontId="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center"/>
    </xf>
    <xf numFmtId="49" fontId="9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1" fontId="4" fillId="0" borderId="0" xfId="0" applyNumberFormat="1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center"/>
    </xf>
    <xf numFmtId="41" fontId="4" fillId="0" borderId="0" xfId="0" applyNumberFormat="1" applyFont="1" applyBorder="1"/>
    <xf numFmtId="41" fontId="4" fillId="0" borderId="0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49" fontId="9" fillId="0" borderId="0" xfId="0" applyNumberFormat="1" applyFont="1" applyAlignment="1"/>
    <xf numFmtId="0" fontId="9" fillId="0" borderId="0" xfId="0" applyFont="1" applyAlignment="1"/>
    <xf numFmtId="49" fontId="10" fillId="0" borderId="0" xfId="0" applyNumberFormat="1" applyFont="1" applyAlignment="1">
      <alignment horizontal="left"/>
    </xf>
    <xf numFmtId="9" fontId="4" fillId="0" borderId="4" xfId="2" applyFont="1" applyBorder="1" applyAlignment="1">
      <alignment horizontal="right"/>
    </xf>
    <xf numFmtId="49" fontId="9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/>
    </xf>
    <xf numFmtId="37" fontId="9" fillId="0" borderId="4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37" fontId="11" fillId="0" borderId="4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41" fontId="4" fillId="0" borderId="1" xfId="0" applyNumberFormat="1" applyFont="1" applyBorder="1" applyAlignment="1">
      <alignment horizontal="left"/>
    </xf>
    <xf numFmtId="41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41" fontId="4" fillId="0" borderId="1" xfId="0" applyNumberFormat="1" applyFont="1" applyBorder="1"/>
    <xf numFmtId="0" fontId="4" fillId="0" borderId="1" xfId="0" applyFont="1" applyBorder="1" applyAlignment="1"/>
    <xf numFmtId="49" fontId="4" fillId="0" borderId="1" xfId="0" applyNumberFormat="1" applyFont="1" applyBorder="1"/>
    <xf numFmtId="0" fontId="4" fillId="0" borderId="5" xfId="0" applyFont="1" applyBorder="1" applyAlignment="1"/>
    <xf numFmtId="14" fontId="4" fillId="0" borderId="5" xfId="0" applyNumberFormat="1" applyFont="1" applyBorder="1" applyAlignment="1"/>
    <xf numFmtId="41" fontId="4" fillId="0" borderId="0" xfId="0" applyNumberFormat="1" applyFont="1" applyAlignment="1">
      <alignment horizontal="left" indent="1"/>
    </xf>
    <xf numFmtId="164" fontId="4" fillId="0" borderId="1" xfId="1" applyNumberFormat="1" applyFont="1" applyBorder="1" applyAlignment="1">
      <alignment horizontal="center"/>
    </xf>
    <xf numFmtId="49" fontId="9" fillId="2" borderId="0" xfId="0" applyNumberFormat="1" applyFont="1" applyFill="1" applyAlignment="1"/>
    <xf numFmtId="41" fontId="4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41" fontId="4" fillId="2" borderId="0" xfId="0" applyNumberFormat="1" applyFont="1" applyFill="1"/>
    <xf numFmtId="37" fontId="4" fillId="2" borderId="0" xfId="0" applyNumberFormat="1" applyFont="1" applyFill="1"/>
    <xf numFmtId="41" fontId="4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9" fillId="2" borderId="6" xfId="0" applyNumberFormat="1" applyFont="1" applyFill="1" applyBorder="1" applyAlignment="1">
      <alignment horizontal="left"/>
    </xf>
    <xf numFmtId="49" fontId="4" fillId="2" borderId="7" xfId="0" applyNumberFormat="1" applyFont="1" applyFill="1" applyBorder="1" applyAlignment="1">
      <alignment horizontal="left"/>
    </xf>
    <xf numFmtId="41" fontId="4" fillId="2" borderId="7" xfId="0" applyNumberFormat="1" applyFont="1" applyFill="1" applyBorder="1" applyAlignment="1">
      <alignment horizontal="left"/>
    </xf>
    <xf numFmtId="164" fontId="4" fillId="2" borderId="7" xfId="1" applyNumberFormat="1" applyFont="1" applyFill="1" applyBorder="1" applyAlignment="1">
      <alignment horizontal="center"/>
    </xf>
    <xf numFmtId="41" fontId="4" fillId="2" borderId="7" xfId="0" applyNumberFormat="1" applyFont="1" applyFill="1" applyBorder="1"/>
    <xf numFmtId="37" fontId="4" fillId="2" borderId="7" xfId="0" applyNumberFormat="1" applyFont="1" applyFill="1" applyBorder="1"/>
    <xf numFmtId="49" fontId="4" fillId="2" borderId="9" xfId="0" applyNumberFormat="1" applyFont="1" applyFill="1" applyBorder="1" applyAlignment="1">
      <alignment horizontal="left"/>
    </xf>
    <xf numFmtId="41" fontId="4" fillId="2" borderId="9" xfId="0" applyNumberFormat="1" applyFont="1" applyFill="1" applyBorder="1" applyAlignment="1">
      <alignment horizontal="center"/>
    </xf>
    <xf numFmtId="9" fontId="4" fillId="2" borderId="9" xfId="0" applyNumberFormat="1" applyFont="1" applyFill="1" applyBorder="1" applyAlignment="1">
      <alignment horizontal="center"/>
    </xf>
    <xf numFmtId="41" fontId="4" fillId="2" borderId="9" xfId="0" applyNumberFormat="1" applyFont="1" applyFill="1" applyBorder="1"/>
    <xf numFmtId="37" fontId="4" fillId="2" borderId="9" xfId="0" applyNumberFormat="1" applyFont="1" applyFill="1" applyBorder="1"/>
    <xf numFmtId="49" fontId="4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/>
    </xf>
    <xf numFmtId="165" fontId="9" fillId="2" borderId="8" xfId="0" applyNumberFormat="1" applyFont="1" applyFill="1" applyBorder="1"/>
    <xf numFmtId="165" fontId="9" fillId="2" borderId="0" xfId="0" applyNumberFormat="1" applyFont="1" applyFill="1"/>
    <xf numFmtId="165" fontId="4" fillId="0" borderId="0" xfId="0" applyNumberFormat="1" applyFont="1"/>
    <xf numFmtId="165" fontId="4" fillId="0" borderId="1" xfId="0" applyNumberFormat="1" applyFont="1" applyBorder="1"/>
    <xf numFmtId="165" fontId="9" fillId="2" borderId="4" xfId="0" applyNumberFormat="1" applyFont="1" applyFill="1" applyBorder="1"/>
    <xf numFmtId="165" fontId="11" fillId="2" borderId="4" xfId="0" applyNumberFormat="1" applyFont="1" applyFill="1" applyBorder="1"/>
    <xf numFmtId="49" fontId="4" fillId="2" borderId="10" xfId="0" applyNumberFormat="1" applyFont="1" applyFill="1" applyBorder="1" applyAlignment="1">
      <alignment horizontal="left"/>
    </xf>
    <xf numFmtId="165" fontId="9" fillId="2" borderId="11" xfId="0" applyNumberFormat="1" applyFont="1" applyFill="1" applyBorder="1"/>
    <xf numFmtId="49" fontId="9" fillId="2" borderId="10" xfId="0" applyNumberFormat="1" applyFont="1" applyFill="1" applyBorder="1" applyAlignment="1">
      <alignment horizontal="left"/>
    </xf>
    <xf numFmtId="39" fontId="4" fillId="0" borderId="4" xfId="0" applyNumberFormat="1" applyFont="1" applyBorder="1" applyAlignment="1">
      <alignment horizontal="right"/>
    </xf>
    <xf numFmtId="39" fontId="4" fillId="0" borderId="4" xfId="1" applyNumberFormat="1" applyFont="1" applyBorder="1" applyAlignment="1">
      <alignment horizontal="right"/>
    </xf>
    <xf numFmtId="166" fontId="4" fillId="0" borderId="0" xfId="0" applyNumberFormat="1" applyFont="1"/>
    <xf numFmtId="49" fontId="2" fillId="0" borderId="0" xfId="3" applyNumberFormat="1" applyAlignment="1">
      <alignment horizontal="left"/>
    </xf>
    <xf numFmtId="41" fontId="2" fillId="0" borderId="0" xfId="3" applyNumberFormat="1" applyAlignment="1">
      <alignment horizontal="left"/>
    </xf>
    <xf numFmtId="164" fontId="2" fillId="0" borderId="0" xfId="3" applyNumberFormat="1" applyAlignment="1">
      <alignment horizontal="center"/>
    </xf>
    <xf numFmtId="165" fontId="2" fillId="0" borderId="0" xfId="3" applyNumberFormat="1"/>
    <xf numFmtId="41" fontId="12" fillId="0" borderId="1" xfId="3" applyNumberFormat="1" applyFont="1" applyBorder="1" applyAlignment="1"/>
    <xf numFmtId="9" fontId="9" fillId="0" borderId="0" xfId="0" applyNumberFormat="1" applyFont="1" applyAlignment="1">
      <alignment horizontal="right"/>
    </xf>
    <xf numFmtId="41" fontId="12" fillId="0" borderId="1" xfId="3" applyNumberFormat="1" applyFont="1" applyBorder="1" applyAlignment="1">
      <alignment horizontal="left"/>
    </xf>
    <xf numFmtId="9" fontId="12" fillId="0" borderId="1" xfId="3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41" fontId="14" fillId="0" borderId="1" xfId="0" applyNumberFormat="1" applyFont="1" applyBorder="1" applyAlignment="1">
      <alignment horizontal="left"/>
    </xf>
    <xf numFmtId="164" fontId="14" fillId="0" borderId="1" xfId="1" applyNumberFormat="1" applyFont="1" applyBorder="1" applyAlignment="1">
      <alignment horizontal="center"/>
    </xf>
    <xf numFmtId="41" fontId="14" fillId="0" borderId="1" xfId="0" applyNumberFormat="1" applyFont="1" applyBorder="1"/>
    <xf numFmtId="165" fontId="14" fillId="0" borderId="1" xfId="0" applyNumberFormat="1" applyFont="1" applyBorder="1"/>
    <xf numFmtId="49" fontId="4" fillId="0" borderId="0" xfId="0" applyNumberFormat="1" applyFont="1" applyBorder="1"/>
    <xf numFmtId="49" fontId="4" fillId="0" borderId="2" xfId="0" applyNumberFormat="1" applyFont="1" applyBorder="1" applyAlignment="1"/>
    <xf numFmtId="49" fontId="4" fillId="0" borderId="3" xfId="0" applyNumberFormat="1" applyFont="1" applyBorder="1" applyAlignment="1"/>
    <xf numFmtId="14" fontId="4" fillId="0" borderId="1" xfId="0" applyNumberFormat="1" applyFont="1" applyBorder="1" applyAlignment="1"/>
    <xf numFmtId="49" fontId="4" fillId="0" borderId="5" xfId="0" applyNumberFormat="1" applyFont="1" applyBorder="1" applyAlignment="1"/>
    <xf numFmtId="0" fontId="4" fillId="0" borderId="0" xfId="0" applyFont="1" applyBorder="1" applyAlignment="1"/>
    <xf numFmtId="37" fontId="9" fillId="2" borderId="0" xfId="0" applyNumberFormat="1" applyFont="1" applyFill="1" applyBorder="1" applyAlignment="1">
      <alignment horizontal="left"/>
    </xf>
    <xf numFmtId="6" fontId="9" fillId="2" borderId="0" xfId="0" applyNumberFormat="1" applyFont="1" applyFill="1" applyBorder="1"/>
    <xf numFmtId="49" fontId="13" fillId="0" borderId="0" xfId="0" applyNumberFormat="1" applyFont="1" applyAlignment="1">
      <alignment horizontal="left" indent="1"/>
    </xf>
    <xf numFmtId="49" fontId="2" fillId="0" borderId="0" xfId="3" applyNumberFormat="1" applyAlignment="1">
      <alignment horizontal="left" indent="2"/>
    </xf>
    <xf numFmtId="49" fontId="9" fillId="0" borderId="0" xfId="0" applyNumberFormat="1" applyFont="1" applyAlignment="1">
      <alignment horizontal="right"/>
    </xf>
    <xf numFmtId="14" fontId="4" fillId="0" borderId="1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/>
    <xf numFmtId="49" fontId="4" fillId="3" borderId="5" xfId="0" applyNumberFormat="1" applyFont="1" applyFill="1" applyBorder="1" applyAlignment="1"/>
    <xf numFmtId="49" fontId="4" fillId="3" borderId="3" xfId="0" applyNumberFormat="1" applyFont="1" applyFill="1" applyBorder="1" applyAlignment="1"/>
    <xf numFmtId="49" fontId="4" fillId="3" borderId="4" xfId="0" applyNumberFormat="1" applyFont="1" applyFill="1" applyBorder="1" applyAlignment="1">
      <alignment horizontal="left"/>
    </xf>
    <xf numFmtId="37" fontId="4" fillId="3" borderId="4" xfId="0" applyNumberFormat="1" applyFont="1" applyFill="1" applyBorder="1" applyAlignment="1">
      <alignment horizontal="right"/>
    </xf>
    <xf numFmtId="9" fontId="4" fillId="3" borderId="4" xfId="2" applyFont="1" applyFill="1" applyBorder="1" applyAlignment="1">
      <alignment horizontal="right"/>
    </xf>
    <xf numFmtId="39" fontId="4" fillId="3" borderId="4" xfId="0" applyNumberFormat="1" applyFont="1" applyFill="1" applyBorder="1" applyAlignment="1">
      <alignment horizontal="right"/>
    </xf>
    <xf numFmtId="37" fontId="11" fillId="3" borderId="4" xfId="0" applyNumberFormat="1" applyFont="1" applyFill="1" applyBorder="1" applyAlignment="1">
      <alignment horizontal="right"/>
    </xf>
    <xf numFmtId="37" fontId="9" fillId="3" borderId="4" xfId="0" applyNumberFormat="1" applyFont="1" applyFill="1" applyBorder="1" applyAlignment="1">
      <alignment horizontal="right"/>
    </xf>
    <xf numFmtId="49" fontId="4" fillId="3" borderId="0" xfId="0" applyNumberFormat="1" applyFont="1" applyFill="1" applyBorder="1" applyAlignment="1">
      <alignment horizontal="left"/>
    </xf>
    <xf numFmtId="41" fontId="4" fillId="3" borderId="0" xfId="0" applyNumberFormat="1" applyFont="1" applyFill="1" applyBorder="1" applyAlignment="1">
      <alignment horizontal="left"/>
    </xf>
    <xf numFmtId="41" fontId="4" fillId="3" borderId="0" xfId="0" applyNumberFormat="1" applyFont="1" applyFill="1" applyBorder="1" applyAlignment="1">
      <alignment horizontal="center"/>
    </xf>
    <xf numFmtId="41" fontId="4" fillId="3" borderId="0" xfId="0" applyNumberFormat="1" applyFont="1" applyFill="1" applyBorder="1"/>
    <xf numFmtId="37" fontId="4" fillId="3" borderId="0" xfId="0" applyNumberFormat="1" applyFont="1" applyFill="1" applyBorder="1"/>
    <xf numFmtId="49" fontId="4" fillId="0" borderId="1" xfId="0" applyNumberFormat="1" applyFont="1" applyBorder="1" applyAlignment="1">
      <alignment horizontal="center"/>
    </xf>
  </cellXfs>
  <cellStyles count="6">
    <cellStyle name="Comma" xfId="1" builtinId="3"/>
    <cellStyle name="Explanatory Text" xfId="3" builtinId="53"/>
    <cellStyle name="Hyperlink" xfId="5" builtinId="8"/>
    <cellStyle name="Normal" xfId="0" builtinId="0"/>
    <cellStyle name="Normal 2" xfId="4" xr:uid="{00000000-0005-0000-0000-000004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topLeftCell="A2" workbookViewId="0">
      <selection activeCell="Q23" sqref="Q23"/>
    </sheetView>
  </sheetViews>
  <sheetFormatPr baseColWidth="10" defaultColWidth="9" defaultRowHeight="16" x14ac:dyDescent="0.2"/>
  <cols>
    <col min="1" max="1" width="3.6640625" style="3" customWidth="1"/>
    <col min="2" max="2" width="8.83203125" style="3" customWidth="1"/>
    <col min="3" max="3" width="6" style="3" customWidth="1"/>
    <col min="4" max="4" width="13.1640625" style="14" customWidth="1"/>
    <col min="5" max="5" width="9.33203125" style="14" bestFit="1" customWidth="1"/>
    <col min="6" max="6" width="5.83203125" style="14" bestFit="1" customWidth="1"/>
    <col min="7" max="7" width="9.33203125" style="14" bestFit="1" customWidth="1"/>
    <col min="8" max="8" width="8.5" style="15" bestFit="1" customWidth="1"/>
    <col min="9" max="9" width="10.1640625" style="3" bestFit="1" customWidth="1"/>
    <col min="10" max="10" width="8.33203125" style="3" bestFit="1" customWidth="1"/>
    <col min="11" max="11" width="10.6640625" style="3" customWidth="1"/>
    <col min="12" max="16384" width="9" style="3"/>
  </cols>
  <sheetData>
    <row r="1" spans="1:16" ht="19.5" customHeight="1" x14ac:dyDescent="0.2">
      <c r="B1" s="107" t="s">
        <v>0</v>
      </c>
      <c r="C1" s="45"/>
      <c r="D1" s="45"/>
      <c r="E1" s="45"/>
      <c r="F1" s="45"/>
      <c r="G1" s="8"/>
      <c r="H1" s="8"/>
      <c r="I1" s="8"/>
      <c r="J1" s="8"/>
      <c r="K1" s="97"/>
    </row>
    <row r="2" spans="1:16" ht="19.5" customHeight="1" x14ac:dyDescent="0.2">
      <c r="B2" s="107" t="s">
        <v>14</v>
      </c>
      <c r="C2" s="47"/>
      <c r="D2" s="47"/>
      <c r="E2" s="47"/>
      <c r="F2" s="47"/>
      <c r="G2" s="47"/>
      <c r="H2" s="8"/>
      <c r="I2" s="46"/>
      <c r="J2" s="46"/>
      <c r="K2" s="97"/>
    </row>
    <row r="3" spans="1:16" ht="19.5" customHeight="1" x14ac:dyDescent="0.2">
      <c r="B3" s="109" t="s">
        <v>30</v>
      </c>
      <c r="C3" s="48"/>
      <c r="D3" s="48"/>
      <c r="E3" s="100"/>
      <c r="F3" s="100"/>
      <c r="G3" s="100"/>
      <c r="H3" s="100"/>
      <c r="I3" s="100"/>
      <c r="J3" s="100"/>
      <c r="K3" s="2"/>
    </row>
    <row r="4" spans="1:16" ht="19.5" customHeight="1" x14ac:dyDescent="0.2">
      <c r="B4" s="107" t="s">
        <v>15</v>
      </c>
      <c r="C4" s="47"/>
      <c r="D4" s="47" t="s">
        <v>17</v>
      </c>
      <c r="E4" s="102"/>
      <c r="F4" s="107" t="s">
        <v>16</v>
      </c>
      <c r="G4" s="108">
        <v>44469</v>
      </c>
      <c r="I4" s="2"/>
      <c r="J4" s="2"/>
      <c r="K4" s="2"/>
    </row>
    <row r="5" spans="1:16" ht="6" customHeight="1" x14ac:dyDescent="0.2">
      <c r="B5" s="30"/>
      <c r="C5" s="30"/>
      <c r="D5" s="1"/>
      <c r="E5" s="1"/>
      <c r="F5" s="1"/>
      <c r="G5" s="1"/>
      <c r="H5" s="1"/>
      <c r="I5" s="1"/>
      <c r="J5" s="1"/>
      <c r="K5" s="1"/>
    </row>
    <row r="6" spans="1:16" x14ac:dyDescent="0.2">
      <c r="A6" s="7"/>
      <c r="B6" s="7"/>
      <c r="C6" s="7"/>
      <c r="D6" s="1"/>
      <c r="E6" s="1" t="s">
        <v>6</v>
      </c>
      <c r="F6" s="1" t="s">
        <v>2</v>
      </c>
      <c r="G6" s="1" t="s">
        <v>22</v>
      </c>
      <c r="H6" s="1" t="s">
        <v>24</v>
      </c>
      <c r="I6" s="37" t="s">
        <v>6</v>
      </c>
      <c r="J6" s="37" t="s">
        <v>2</v>
      </c>
      <c r="K6" s="34" t="s">
        <v>3</v>
      </c>
    </row>
    <row r="7" spans="1:16" x14ac:dyDescent="0.2">
      <c r="A7" s="124" t="s">
        <v>4</v>
      </c>
      <c r="B7" s="124"/>
      <c r="C7" s="8"/>
      <c r="D7" s="8" t="s">
        <v>5</v>
      </c>
      <c r="E7" s="8" t="s">
        <v>12</v>
      </c>
      <c r="F7" s="8" t="s">
        <v>10</v>
      </c>
      <c r="G7" s="8" t="s">
        <v>10</v>
      </c>
      <c r="H7" s="8" t="s">
        <v>23</v>
      </c>
      <c r="I7" s="38" t="s">
        <v>1</v>
      </c>
      <c r="J7" s="38" t="s">
        <v>7</v>
      </c>
      <c r="K7" s="35" t="s">
        <v>1</v>
      </c>
    </row>
    <row r="8" spans="1:16" x14ac:dyDescent="0.2">
      <c r="A8" s="110" t="s">
        <v>52</v>
      </c>
      <c r="B8" s="111"/>
      <c r="C8" s="112"/>
      <c r="D8" s="113" t="s">
        <v>11</v>
      </c>
      <c r="E8" s="114">
        <v>45000</v>
      </c>
      <c r="F8" s="115">
        <v>0.25</v>
      </c>
      <c r="G8" s="116">
        <f>(E8/190)/8</f>
        <v>29.61</v>
      </c>
      <c r="H8" s="116">
        <v>40</v>
      </c>
      <c r="I8" s="117">
        <f>G8*H8</f>
        <v>1184</v>
      </c>
      <c r="J8" s="117">
        <f>I8*F8</f>
        <v>296</v>
      </c>
      <c r="K8" s="118">
        <f>SUM(I8,J8)</f>
        <v>1480</v>
      </c>
    </row>
    <row r="9" spans="1:16" x14ac:dyDescent="0.2">
      <c r="A9" s="98" t="s">
        <v>19</v>
      </c>
      <c r="B9" s="101"/>
      <c r="C9" s="99"/>
      <c r="D9" s="9" t="s">
        <v>18</v>
      </c>
      <c r="E9" s="10"/>
      <c r="F9" s="33"/>
      <c r="G9" s="81"/>
      <c r="H9" s="81"/>
      <c r="I9" s="39">
        <f t="shared" ref="I9:I12" si="0">G9*H9</f>
        <v>0</v>
      </c>
      <c r="J9" s="39">
        <f t="shared" ref="J9:J12" si="1">I9*F9</f>
        <v>0</v>
      </c>
      <c r="K9" s="36">
        <f t="shared" ref="K9:K12" si="2">SUM(I9,J9)</f>
        <v>0</v>
      </c>
    </row>
    <row r="10" spans="1:16" x14ac:dyDescent="0.2">
      <c r="A10" s="98" t="s">
        <v>19</v>
      </c>
      <c r="B10" s="101"/>
      <c r="C10" s="99"/>
      <c r="D10" s="9" t="s">
        <v>13</v>
      </c>
      <c r="E10" s="12"/>
      <c r="F10" s="33"/>
      <c r="G10" s="82"/>
      <c r="H10" s="81"/>
      <c r="I10" s="39">
        <f t="shared" si="0"/>
        <v>0</v>
      </c>
      <c r="J10" s="39">
        <f t="shared" si="1"/>
        <v>0</v>
      </c>
      <c r="K10" s="36">
        <f t="shared" si="2"/>
        <v>0</v>
      </c>
    </row>
    <row r="11" spans="1:16" x14ac:dyDescent="0.2">
      <c r="A11" s="98" t="s">
        <v>19</v>
      </c>
      <c r="B11" s="101"/>
      <c r="C11" s="99"/>
      <c r="D11" s="11" t="s">
        <v>20</v>
      </c>
      <c r="E11" s="12"/>
      <c r="F11" s="33"/>
      <c r="G11" s="82"/>
      <c r="H11" s="81"/>
      <c r="I11" s="39">
        <f t="shared" si="0"/>
        <v>0</v>
      </c>
      <c r="J11" s="39">
        <f t="shared" si="1"/>
        <v>0</v>
      </c>
      <c r="K11" s="36">
        <f t="shared" si="2"/>
        <v>0</v>
      </c>
      <c r="P11" s="83"/>
    </row>
    <row r="12" spans="1:16" x14ac:dyDescent="0.2">
      <c r="A12" s="98" t="s">
        <v>19</v>
      </c>
      <c r="B12" s="101"/>
      <c r="C12" s="99"/>
      <c r="D12" s="11"/>
      <c r="E12" s="12"/>
      <c r="F12" s="33"/>
      <c r="G12" s="82"/>
      <c r="H12" s="10"/>
      <c r="I12" s="39">
        <f t="shared" si="0"/>
        <v>0</v>
      </c>
      <c r="J12" s="39">
        <f t="shared" si="1"/>
        <v>0</v>
      </c>
      <c r="K12" s="36">
        <f t="shared" si="2"/>
        <v>0</v>
      </c>
    </row>
    <row r="13" spans="1:16" x14ac:dyDescent="0.2">
      <c r="A13" s="51" t="s">
        <v>31</v>
      </c>
      <c r="B13" s="58"/>
      <c r="C13" s="58"/>
      <c r="D13" s="52"/>
      <c r="E13" s="52"/>
      <c r="F13" s="52"/>
      <c r="G13" s="70" t="s">
        <v>8</v>
      </c>
      <c r="H13" s="71" t="s">
        <v>9</v>
      </c>
      <c r="I13" s="77">
        <f>SUM(I8:I12)</f>
        <v>1184</v>
      </c>
      <c r="J13" s="77">
        <f>SUM(J8:J12)</f>
        <v>296</v>
      </c>
      <c r="K13" s="76">
        <f>SUM(K8:K12)</f>
        <v>1480</v>
      </c>
    </row>
    <row r="14" spans="1:16" ht="4.5" customHeight="1" x14ac:dyDescent="0.2">
      <c r="A14" s="2"/>
      <c r="B14" s="2"/>
      <c r="C14" s="2"/>
      <c r="D14" s="1"/>
      <c r="E14" s="4"/>
      <c r="F14" s="4"/>
      <c r="G14" s="5"/>
      <c r="H14" s="6"/>
      <c r="I14" s="2"/>
      <c r="J14" s="2"/>
      <c r="K14" s="2"/>
    </row>
    <row r="15" spans="1:16" ht="12.75" customHeight="1" x14ac:dyDescent="0.2">
      <c r="A15" s="32" t="s">
        <v>32</v>
      </c>
      <c r="J15" s="16"/>
      <c r="K15" s="16"/>
    </row>
    <row r="16" spans="1:16" ht="9" customHeight="1" x14ac:dyDescent="0.2">
      <c r="A16" s="2"/>
      <c r="B16" s="2"/>
      <c r="C16" s="2"/>
      <c r="D16" s="1"/>
      <c r="E16" s="4"/>
      <c r="F16" s="4"/>
      <c r="G16" s="5"/>
      <c r="H16" s="6"/>
      <c r="I16" s="2"/>
      <c r="J16" s="2"/>
      <c r="K16" s="2"/>
    </row>
    <row r="17" spans="1:11" x14ac:dyDescent="0.2">
      <c r="A17" s="51" t="s">
        <v>47</v>
      </c>
      <c r="B17" s="51"/>
      <c r="C17" s="57"/>
      <c r="D17" s="56"/>
      <c r="E17" s="56"/>
      <c r="F17" s="56"/>
      <c r="G17" s="52"/>
      <c r="H17" s="53"/>
      <c r="I17" s="54"/>
      <c r="J17" s="55"/>
      <c r="K17" s="73">
        <f>SUM(J18:J22)</f>
        <v>0</v>
      </c>
    </row>
    <row r="18" spans="1:11" x14ac:dyDescent="0.2">
      <c r="A18" s="13"/>
      <c r="B18" s="40" t="s">
        <v>33</v>
      </c>
      <c r="C18" s="40"/>
      <c r="D18" s="41"/>
      <c r="E18" s="41"/>
      <c r="F18" s="41"/>
      <c r="G18" s="42"/>
      <c r="H18" s="43"/>
      <c r="I18" s="44"/>
      <c r="J18" s="75">
        <f>SUM(I19:I20)</f>
        <v>0</v>
      </c>
      <c r="K18" s="16"/>
    </row>
    <row r="19" spans="1:11" x14ac:dyDescent="0.2">
      <c r="A19" s="13"/>
      <c r="B19" s="3" t="s">
        <v>34</v>
      </c>
      <c r="D19" s="18"/>
      <c r="E19" s="18"/>
      <c r="F19" s="18"/>
      <c r="I19" s="74">
        <v>0</v>
      </c>
      <c r="K19" s="16"/>
    </row>
    <row r="20" spans="1:11" x14ac:dyDescent="0.2">
      <c r="A20" s="13"/>
      <c r="B20" s="3" t="s">
        <v>35</v>
      </c>
      <c r="D20" s="18"/>
      <c r="E20" s="18"/>
      <c r="F20" s="18"/>
      <c r="I20" s="74">
        <v>0</v>
      </c>
      <c r="J20" s="16"/>
      <c r="K20" s="16"/>
    </row>
    <row r="21" spans="1:11" ht="7.5" customHeight="1" x14ac:dyDescent="0.2">
      <c r="A21" s="30"/>
      <c r="B21" s="30"/>
      <c r="C21" s="30"/>
      <c r="D21" s="31"/>
      <c r="E21" s="18"/>
      <c r="F21" s="18"/>
      <c r="J21" s="16"/>
      <c r="K21" s="17"/>
    </row>
    <row r="22" spans="1:11" x14ac:dyDescent="0.2">
      <c r="A22" s="13"/>
      <c r="B22" s="40" t="s">
        <v>36</v>
      </c>
      <c r="C22" s="40"/>
      <c r="D22" s="42"/>
      <c r="E22" s="42"/>
      <c r="F22" s="42"/>
      <c r="G22" s="42"/>
      <c r="H22" s="43"/>
      <c r="I22" s="44"/>
      <c r="J22" s="75">
        <f>SUM(I23:I24)</f>
        <v>0</v>
      </c>
      <c r="K22" s="16"/>
    </row>
    <row r="23" spans="1:11" x14ac:dyDescent="0.2">
      <c r="A23" s="13"/>
      <c r="B23" s="3" t="s">
        <v>34</v>
      </c>
      <c r="I23" s="74">
        <v>0</v>
      </c>
      <c r="J23" s="16"/>
      <c r="K23" s="16"/>
    </row>
    <row r="24" spans="1:11" x14ac:dyDescent="0.2">
      <c r="A24" s="13"/>
      <c r="B24" s="3" t="s">
        <v>35</v>
      </c>
      <c r="I24" s="74">
        <v>0</v>
      </c>
      <c r="J24" s="16"/>
      <c r="K24" s="16"/>
    </row>
    <row r="25" spans="1:11" ht="7.5" customHeight="1" x14ac:dyDescent="0.2">
      <c r="A25" s="30"/>
      <c r="B25" s="30"/>
      <c r="C25" s="30"/>
      <c r="D25" s="31"/>
      <c r="E25" s="18"/>
      <c r="F25" s="18"/>
      <c r="J25" s="16"/>
      <c r="K25" s="17"/>
    </row>
    <row r="26" spans="1:11" x14ac:dyDescent="0.2">
      <c r="A26" s="51" t="s">
        <v>48</v>
      </c>
      <c r="B26" s="51"/>
      <c r="C26" s="57"/>
      <c r="D26" s="52"/>
      <c r="E26" s="52"/>
      <c r="F26" s="52"/>
      <c r="G26" s="52"/>
      <c r="H26" s="53"/>
      <c r="I26" s="54"/>
      <c r="J26" s="55"/>
      <c r="K26" s="73">
        <f>SUM(J27:J38)</f>
        <v>0</v>
      </c>
    </row>
    <row r="27" spans="1:11" x14ac:dyDescent="0.2">
      <c r="A27" s="13"/>
      <c r="B27" s="40" t="s">
        <v>40</v>
      </c>
      <c r="C27" s="40"/>
      <c r="D27" s="41"/>
      <c r="E27" s="41"/>
      <c r="F27" s="41"/>
      <c r="G27" s="41"/>
      <c r="H27" s="50"/>
      <c r="I27" s="44"/>
      <c r="J27" s="75">
        <f>SUM(I28:I30)</f>
        <v>0</v>
      </c>
      <c r="K27" s="16"/>
    </row>
    <row r="28" spans="1:11" x14ac:dyDescent="0.2">
      <c r="A28" s="13"/>
      <c r="B28" s="49" t="s">
        <v>37</v>
      </c>
      <c r="C28" s="49"/>
      <c r="D28" s="18"/>
      <c r="E28" s="18"/>
      <c r="F28" s="18"/>
      <c r="G28" s="18"/>
      <c r="H28" s="19"/>
      <c r="I28" s="74">
        <v>0</v>
      </c>
      <c r="J28" s="16"/>
      <c r="K28" s="16"/>
    </row>
    <row r="29" spans="1:11" x14ac:dyDescent="0.2">
      <c r="A29" s="13"/>
      <c r="B29" s="49" t="s">
        <v>38</v>
      </c>
      <c r="C29" s="49"/>
      <c r="D29" s="18"/>
      <c r="E29" s="18"/>
      <c r="F29" s="18"/>
      <c r="G29" s="18"/>
      <c r="H29" s="19"/>
      <c r="I29" s="74">
        <v>0</v>
      </c>
      <c r="J29" s="16"/>
      <c r="K29" s="16"/>
    </row>
    <row r="30" spans="1:11" x14ac:dyDescent="0.2">
      <c r="A30" s="13"/>
      <c r="B30" s="49" t="s">
        <v>39</v>
      </c>
      <c r="C30" s="49"/>
      <c r="D30" s="18"/>
      <c r="E30" s="18"/>
      <c r="F30" s="18"/>
      <c r="G30" s="18"/>
      <c r="H30" s="19"/>
      <c r="I30" s="74">
        <v>0</v>
      </c>
      <c r="J30" s="16"/>
      <c r="K30" s="16"/>
    </row>
    <row r="31" spans="1:11" ht="7.5" customHeight="1" x14ac:dyDescent="0.2">
      <c r="A31" s="13"/>
      <c r="B31" s="13"/>
      <c r="C31" s="13"/>
      <c r="D31" s="18"/>
      <c r="E31" s="18"/>
      <c r="F31" s="18"/>
      <c r="G31" s="18"/>
      <c r="H31" s="19"/>
      <c r="J31" s="16"/>
      <c r="K31" s="16"/>
    </row>
    <row r="32" spans="1:11" x14ac:dyDescent="0.2">
      <c r="A32" s="13"/>
      <c r="B32" s="40" t="s">
        <v>41</v>
      </c>
      <c r="C32" s="40"/>
      <c r="D32" s="41"/>
      <c r="E32" s="41"/>
      <c r="F32" s="41"/>
      <c r="G32" s="41"/>
      <c r="H32" s="50"/>
      <c r="I32" s="44"/>
      <c r="J32" s="75">
        <f>SUM(I33:I34)</f>
        <v>0</v>
      </c>
      <c r="K32" s="16"/>
    </row>
    <row r="33" spans="1:11" x14ac:dyDescent="0.2">
      <c r="A33" s="13"/>
      <c r="B33" s="49" t="s">
        <v>37</v>
      </c>
      <c r="C33" s="49"/>
      <c r="D33" s="18"/>
      <c r="E33" s="18"/>
      <c r="F33" s="18"/>
      <c r="G33" s="18"/>
      <c r="H33" s="19"/>
      <c r="I33" s="74">
        <v>0</v>
      </c>
      <c r="J33" s="16"/>
      <c r="K33" s="16"/>
    </row>
    <row r="34" spans="1:11" x14ac:dyDescent="0.2">
      <c r="A34" s="13"/>
      <c r="B34" s="49" t="s">
        <v>38</v>
      </c>
      <c r="C34" s="49"/>
      <c r="D34" s="18"/>
      <c r="E34" s="18"/>
      <c r="F34" s="18"/>
      <c r="G34" s="18"/>
      <c r="H34" s="19"/>
      <c r="I34" s="74">
        <v>0</v>
      </c>
      <c r="J34" s="16"/>
      <c r="K34" s="16"/>
    </row>
    <row r="35" spans="1:11" ht="7.5" customHeight="1" x14ac:dyDescent="0.2">
      <c r="A35" s="13"/>
      <c r="B35" s="49"/>
      <c r="C35" s="49"/>
      <c r="D35" s="18"/>
      <c r="E35" s="18"/>
      <c r="F35" s="18"/>
      <c r="G35" s="18"/>
      <c r="H35" s="19"/>
      <c r="J35" s="16"/>
      <c r="K35" s="16"/>
    </row>
    <row r="36" spans="1:11" x14ac:dyDescent="0.2">
      <c r="A36" s="13"/>
      <c r="B36" s="92" t="s">
        <v>42</v>
      </c>
      <c r="C36" s="92"/>
      <c r="D36" s="93"/>
      <c r="E36" s="93"/>
      <c r="F36" s="93"/>
      <c r="G36" s="93"/>
      <c r="H36" s="94"/>
      <c r="I36" s="95"/>
      <c r="J36" s="96">
        <v>0</v>
      </c>
      <c r="K36" s="16"/>
    </row>
    <row r="37" spans="1:11" ht="7.5" customHeight="1" x14ac:dyDescent="0.2">
      <c r="A37" s="13"/>
      <c r="B37" s="13"/>
      <c r="C37" s="13"/>
      <c r="D37" s="18"/>
      <c r="E37" s="18"/>
      <c r="F37" s="18"/>
      <c r="G37" s="18"/>
      <c r="H37" s="19"/>
      <c r="J37" s="16"/>
      <c r="K37" s="16"/>
    </row>
    <row r="38" spans="1:11" x14ac:dyDescent="0.2">
      <c r="A38" s="13"/>
      <c r="B38" s="40" t="s">
        <v>43</v>
      </c>
      <c r="C38" s="40"/>
      <c r="D38" s="40"/>
      <c r="E38" s="41"/>
      <c r="F38" s="41"/>
      <c r="G38" s="41"/>
      <c r="H38" s="50"/>
      <c r="I38" s="44"/>
      <c r="J38" s="75">
        <f>SUM(I39:I40)</f>
        <v>0</v>
      </c>
      <c r="K38" s="16"/>
    </row>
    <row r="39" spans="1:11" x14ac:dyDescent="0.2">
      <c r="A39" s="13"/>
      <c r="B39" s="49" t="s">
        <v>44</v>
      </c>
      <c r="C39" s="49"/>
      <c r="D39" s="13"/>
      <c r="E39" s="18"/>
      <c r="F39" s="18"/>
      <c r="G39" s="18"/>
      <c r="H39" s="19"/>
      <c r="I39" s="74">
        <v>0</v>
      </c>
      <c r="J39" s="16"/>
      <c r="K39" s="16"/>
    </row>
    <row r="40" spans="1:11" x14ac:dyDescent="0.2">
      <c r="A40" s="13"/>
      <c r="B40" s="49" t="s">
        <v>45</v>
      </c>
      <c r="C40" s="49"/>
      <c r="D40" s="18"/>
      <c r="E40" s="18"/>
      <c r="F40" s="18"/>
      <c r="G40" s="18"/>
      <c r="H40" s="19"/>
      <c r="I40" s="74">
        <v>0</v>
      </c>
      <c r="J40" s="16"/>
      <c r="K40" s="16"/>
    </row>
    <row r="41" spans="1:11" ht="7.5" customHeight="1" thickBot="1" x14ac:dyDescent="0.25">
      <c r="A41" s="13"/>
      <c r="B41" s="49"/>
      <c r="C41" s="49"/>
      <c r="D41" s="18"/>
      <c r="E41" s="18"/>
      <c r="F41" s="18"/>
      <c r="G41" s="18"/>
      <c r="H41" s="19"/>
      <c r="J41" s="16"/>
      <c r="K41" s="16"/>
    </row>
    <row r="42" spans="1:11" ht="17" thickBot="1" x14ac:dyDescent="0.25">
      <c r="A42" s="59" t="s">
        <v>49</v>
      </c>
      <c r="B42" s="60"/>
      <c r="C42" s="60"/>
      <c r="D42" s="61"/>
      <c r="E42" s="61"/>
      <c r="F42" s="61"/>
      <c r="G42" s="61"/>
      <c r="H42" s="62"/>
      <c r="I42" s="63"/>
      <c r="J42" s="64"/>
      <c r="K42" s="72">
        <f>SUM(K13,K17,K26)</f>
        <v>1480</v>
      </c>
    </row>
    <row r="43" spans="1:11" x14ac:dyDescent="0.2">
      <c r="A43" s="105" t="s">
        <v>29</v>
      </c>
      <c r="B43" s="13"/>
      <c r="C43" s="13"/>
      <c r="D43" s="18"/>
      <c r="E43" s="18"/>
      <c r="F43" s="18"/>
      <c r="G43" s="18"/>
      <c r="H43" s="19"/>
      <c r="J43" s="16"/>
      <c r="K43" s="17"/>
    </row>
    <row r="44" spans="1:11" x14ac:dyDescent="0.2">
      <c r="A44" s="106" t="s">
        <v>27</v>
      </c>
      <c r="B44" s="84"/>
      <c r="C44" s="84"/>
      <c r="D44" s="85"/>
      <c r="E44" s="85"/>
      <c r="F44" s="85"/>
      <c r="G44" s="85"/>
      <c r="H44" s="86"/>
      <c r="I44" s="87">
        <f>K13</f>
        <v>1480</v>
      </c>
      <c r="K44" s="16"/>
    </row>
    <row r="45" spans="1:11" x14ac:dyDescent="0.2">
      <c r="A45" s="106" t="s">
        <v>28</v>
      </c>
      <c r="B45" s="84"/>
      <c r="C45" s="84"/>
      <c r="D45" s="85"/>
      <c r="E45" s="85"/>
      <c r="F45" s="85"/>
      <c r="G45" s="85"/>
      <c r="H45" s="86"/>
      <c r="I45" s="87">
        <f>K42-J36</f>
        <v>1480</v>
      </c>
      <c r="K45" s="16"/>
    </row>
    <row r="46" spans="1:11" x14ac:dyDescent="0.2">
      <c r="A46" s="7" t="s">
        <v>21</v>
      </c>
      <c r="B46" s="13"/>
      <c r="C46" s="13"/>
      <c r="D46" s="91" t="s">
        <v>25</v>
      </c>
      <c r="E46" s="16"/>
      <c r="F46" s="89" t="s">
        <v>26</v>
      </c>
      <c r="G46" s="90" t="s">
        <v>46</v>
      </c>
      <c r="H46" s="88"/>
    </row>
    <row r="47" spans="1:11" ht="7.5" customHeight="1" x14ac:dyDescent="0.2">
      <c r="A47" s="24"/>
      <c r="B47" s="24"/>
      <c r="C47" s="24"/>
      <c r="D47" s="24"/>
      <c r="E47" s="20"/>
      <c r="F47" s="28"/>
      <c r="G47" s="28"/>
      <c r="H47" s="29"/>
      <c r="I47" s="27"/>
      <c r="J47" s="20"/>
      <c r="K47" s="20"/>
    </row>
    <row r="48" spans="1:11" x14ac:dyDescent="0.2">
      <c r="A48" s="103" t="s">
        <v>50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4">
        <f>IFERROR((D46*G46),0)</f>
        <v>0</v>
      </c>
    </row>
    <row r="49" spans="1:13" ht="7.5" customHeight="1" thickBot="1" x14ac:dyDescent="0.25">
      <c r="A49" s="13"/>
      <c r="B49" s="13"/>
      <c r="C49" s="13"/>
      <c r="D49" s="18"/>
      <c r="E49" s="18"/>
      <c r="F49" s="18"/>
      <c r="G49" s="18"/>
      <c r="H49" s="19"/>
      <c r="J49" s="16"/>
      <c r="K49" s="16"/>
    </row>
    <row r="50" spans="1:13" ht="18" thickTop="1" thickBot="1" x14ac:dyDescent="0.25">
      <c r="A50" s="80" t="s">
        <v>51</v>
      </c>
      <c r="B50" s="78"/>
      <c r="C50" s="65"/>
      <c r="D50" s="66"/>
      <c r="E50" s="66"/>
      <c r="F50" s="66"/>
      <c r="G50" s="66"/>
      <c r="H50" s="67"/>
      <c r="I50" s="68"/>
      <c r="J50" s="69"/>
      <c r="K50" s="79">
        <f>K42+K48</f>
        <v>1480</v>
      </c>
    </row>
    <row r="51" spans="1:13" ht="17" thickTop="1" x14ac:dyDescent="0.2">
      <c r="A51" s="13"/>
      <c r="B51" s="13"/>
      <c r="C51" s="13"/>
      <c r="D51" s="21"/>
      <c r="E51" s="21"/>
      <c r="F51" s="21"/>
      <c r="G51" s="22"/>
      <c r="H51" s="22"/>
      <c r="J51" s="16"/>
      <c r="K51" s="16"/>
    </row>
    <row r="52" spans="1:13" x14ac:dyDescent="0.2">
      <c r="A52" s="23"/>
      <c r="B52" s="119" t="s">
        <v>53</v>
      </c>
      <c r="C52" s="119"/>
      <c r="D52" s="120"/>
      <c r="E52" s="120"/>
      <c r="F52" s="120"/>
      <c r="G52" s="121"/>
      <c r="H52" s="121"/>
      <c r="I52" s="122"/>
      <c r="J52" s="123"/>
      <c r="K52" s="123"/>
      <c r="L52" s="27"/>
      <c r="M52" s="27"/>
    </row>
    <row r="53" spans="1:13" x14ac:dyDescent="0.2">
      <c r="A53" s="24"/>
      <c r="B53" s="24"/>
      <c r="C53" s="24"/>
      <c r="D53" s="25"/>
      <c r="E53" s="25"/>
      <c r="F53" s="25"/>
      <c r="G53" s="26"/>
      <c r="H53" s="26"/>
      <c r="I53" s="27"/>
      <c r="J53" s="20"/>
      <c r="K53" s="20"/>
      <c r="L53" s="27"/>
      <c r="M53" s="27"/>
    </row>
    <row r="54" spans="1:13" x14ac:dyDescent="0.2">
      <c r="A54" s="24"/>
      <c r="B54" s="24"/>
      <c r="C54" s="24"/>
      <c r="D54" s="25"/>
      <c r="E54" s="25"/>
      <c r="F54" s="25"/>
      <c r="G54" s="26"/>
      <c r="H54" s="26"/>
      <c r="I54" s="27"/>
      <c r="J54" s="20"/>
      <c r="K54" s="20"/>
      <c r="L54" s="27"/>
      <c r="M54" s="27"/>
    </row>
    <row r="55" spans="1:13" x14ac:dyDescent="0.2">
      <c r="A55" s="24"/>
      <c r="B55" s="24"/>
      <c r="C55" s="24"/>
      <c r="D55" s="28"/>
      <c r="E55" s="28"/>
      <c r="F55" s="28"/>
      <c r="G55" s="28"/>
      <c r="H55" s="29"/>
      <c r="I55" s="27"/>
      <c r="J55" s="20"/>
      <c r="K55" s="20"/>
      <c r="L55" s="27"/>
      <c r="M55" s="27"/>
    </row>
    <row r="56" spans="1:13" x14ac:dyDescent="0.2">
      <c r="A56" s="24"/>
      <c r="B56" s="24"/>
      <c r="C56" s="24"/>
      <c r="D56" s="28"/>
      <c r="E56" s="28"/>
      <c r="F56" s="28"/>
      <c r="G56" s="28"/>
      <c r="H56" s="29"/>
      <c r="I56" s="27"/>
      <c r="J56" s="20"/>
      <c r="K56" s="20"/>
      <c r="L56" s="27"/>
      <c r="M56" s="27"/>
    </row>
    <row r="57" spans="1:13" x14ac:dyDescent="0.2">
      <c r="A57" s="13"/>
      <c r="B57" s="13"/>
      <c r="C57" s="13"/>
      <c r="J57" s="16"/>
      <c r="K57" s="16"/>
    </row>
    <row r="58" spans="1:13" x14ac:dyDescent="0.2">
      <c r="A58" s="13"/>
      <c r="B58" s="13"/>
      <c r="C58" s="13"/>
      <c r="J58" s="16"/>
      <c r="K58" s="16"/>
    </row>
    <row r="59" spans="1:13" x14ac:dyDescent="0.2">
      <c r="A59" s="13"/>
      <c r="B59" s="13"/>
      <c r="C59" s="13"/>
      <c r="J59" s="16"/>
      <c r="K59" s="16"/>
    </row>
    <row r="60" spans="1:13" x14ac:dyDescent="0.2">
      <c r="A60" s="13"/>
      <c r="B60" s="13"/>
      <c r="C60" s="13"/>
      <c r="J60" s="16"/>
      <c r="K60" s="16"/>
    </row>
    <row r="61" spans="1:13" x14ac:dyDescent="0.2">
      <c r="A61" s="13"/>
      <c r="B61" s="13"/>
      <c r="C61" s="13"/>
      <c r="J61" s="16"/>
      <c r="K61" s="16"/>
    </row>
    <row r="62" spans="1:13" x14ac:dyDescent="0.2">
      <c r="A62" s="13"/>
      <c r="B62" s="13"/>
      <c r="C62" s="13"/>
      <c r="J62" s="16"/>
      <c r="K62" s="16"/>
    </row>
    <row r="63" spans="1:13" x14ac:dyDescent="0.2">
      <c r="A63" s="13"/>
      <c r="B63" s="13"/>
      <c r="C63" s="13"/>
      <c r="J63" s="16"/>
      <c r="K63" s="16"/>
    </row>
    <row r="64" spans="1:13" x14ac:dyDescent="0.2">
      <c r="A64" s="13"/>
      <c r="B64" s="13"/>
      <c r="C64" s="13"/>
      <c r="J64" s="16"/>
      <c r="K64" s="16"/>
    </row>
    <row r="65" spans="1:11" x14ac:dyDescent="0.2">
      <c r="A65" s="13"/>
      <c r="B65" s="13"/>
      <c r="C65" s="13"/>
      <c r="J65" s="16"/>
      <c r="K65" s="16"/>
    </row>
    <row r="66" spans="1:11" x14ac:dyDescent="0.2">
      <c r="A66" s="13"/>
      <c r="B66" s="13"/>
      <c r="C66" s="13"/>
      <c r="J66" s="16"/>
      <c r="K66" s="16"/>
    </row>
    <row r="67" spans="1:11" x14ac:dyDescent="0.2">
      <c r="A67" s="13"/>
      <c r="B67" s="13"/>
      <c r="C67" s="13"/>
      <c r="J67" s="16"/>
    </row>
    <row r="68" spans="1:11" x14ac:dyDescent="0.2">
      <c r="A68" s="13"/>
      <c r="B68" s="13"/>
      <c r="C68" s="13"/>
      <c r="J68" s="16"/>
    </row>
    <row r="69" spans="1:11" x14ac:dyDescent="0.2">
      <c r="A69" s="13"/>
      <c r="B69" s="13"/>
      <c r="C69" s="13"/>
      <c r="J69" s="16"/>
    </row>
    <row r="70" spans="1:11" x14ac:dyDescent="0.2">
      <c r="A70" s="2"/>
    </row>
  </sheetData>
  <mergeCells count="1">
    <mergeCell ref="A7:B7"/>
  </mergeCells>
  <pageMargins left="0.39" right="0.23" top="0.5" bottom="0.27" header="0.5" footer="0.18"/>
  <pageSetup orientation="portrait" r:id="rId1"/>
  <headerFooter alignWithMargins="0">
    <oddHeader xml:space="preserve">&amp;C&amp;14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 1</vt:lpstr>
      <vt:lpstr>'Year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Stoddard, Rhonda J.</dc:creator>
  <cp:lastModifiedBy>Chelle Terwilliger</cp:lastModifiedBy>
  <cp:lastPrinted>2019-10-03T19:41:39Z</cp:lastPrinted>
  <dcterms:created xsi:type="dcterms:W3CDTF">2019-10-03T15:54:49Z</dcterms:created>
  <dcterms:modified xsi:type="dcterms:W3CDTF">2020-07-27T19:19:38Z</dcterms:modified>
</cp:coreProperties>
</file>